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一般公共预算支出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6_其他">#REF!</definedName>
    <definedName name="_xlnm._FilterDatabase" hidden="1">#REF!</definedName>
    <definedName name="_Order1" hidden="1">255</definedName>
    <definedName name="_Order2" hidden="1">255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[3]PKx!$A$1:$AP$622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处室">#REF!</definedName>
    <definedName name="大多数">[5]!$A$15</definedName>
    <definedName name="地区名称">[6]封面!$B$2:$B$6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[7]调用表!$B$3:$B$125</definedName>
    <definedName name="철구사업본부">#REF!</definedName>
    <definedName name="类型">#REF!</definedName>
    <definedName name="\q" localSheetId="0">#REF!</definedName>
    <definedName name="\z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a" localSheetId="0">#REF!</definedName>
    <definedName name="aa" localSheetId="0">#REF!</definedName>
    <definedName name="data" localSheetId="0">#REF!</definedName>
    <definedName name="database2" localSheetId="0">#REF!</definedName>
    <definedName name="database3" localSheetId="0">#REF!</definedName>
    <definedName name="gxxe2003" localSheetId="0">[4]P1012001!$A$6:$E$117</definedName>
    <definedName name="gxxe20032" localSheetId="0">[4]P1012001!$A$6:$E$117</definedName>
    <definedName name="hhhh" localSheetId="0">#REF!</definedName>
    <definedName name="kkkk" localSheetId="0">#REF!</definedName>
    <definedName name="_xlnm.Print_Area" localSheetId="0">'2024年邵阳市大祥区一般公共预算支出表'!$A$1:$F$30</definedName>
    <definedName name="Print_Area_MI" localSheetId="0">#REF!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还有" localSheetId="0">#REF!</definedName>
    <definedName name="汇率" localSheetId="0">#REF!</definedName>
    <definedName name="全额差额比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四季度" localSheetId="0">#REF!</definedName>
    <definedName name="位次d" localSheetId="0">#REF!</definedName>
    <definedName name="五、农业生产资料价格总指数〈_〉" localSheetId="0">[9]五、国内贸易!$A$31</definedName>
    <definedName name="乡镇办" localSheetId="0">#REF!</definedName>
    <definedName name="性别" localSheetId="0">[8]基础编码!$H$2:$H$3</definedName>
    <definedName name="学历" localSheetId="0">[8]基础编码!$S$2:$S$9</definedName>
    <definedName name="支出" localSheetId="0">[4]P1012001!$A$6:$E$117</definedName>
  </definedNames>
  <calcPr calcId="144525"/>
</workbook>
</file>

<file path=xl/sharedStrings.xml><?xml version="1.0" encoding="utf-8"?>
<sst xmlns="http://schemas.openxmlformats.org/spreadsheetml/2006/main" count="32" uniqueCount="32">
  <si>
    <t>表2：</t>
  </si>
  <si>
    <t>2024年一般公共预算支出预算表</t>
  </si>
  <si>
    <t>单位：万元</t>
  </si>
  <si>
    <t>项     目</t>
  </si>
  <si>
    <t>2023年        预算数</t>
  </si>
  <si>
    <t>2024年        预算数</t>
  </si>
  <si>
    <t>比上年        增减额</t>
  </si>
  <si>
    <t>增减      (+-%)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</si>
  <si>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</si>
  <si>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</si>
  <si>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</si>
  <si>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</si>
  <si>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</si>
  <si>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</si>
  <si>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</si>
  <si>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</si>
  <si>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</si>
  <si>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</si>
  <si>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</si>
  <si>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</si>
  <si>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</si>
  <si>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商业服务业等事务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</si>
  <si>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</si>
  <si>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</si>
  <si>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</si>
  <si>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</si>
  <si>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</si>
  <si>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</si>
  <si>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债务付息支出</t>
  </si>
  <si>
    <t>地方政府一般债务还本支出</t>
  </si>
  <si>
    <t>其他支出</t>
  </si>
  <si>
    <t>一般公共预算支出合计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</si>
</sst>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2"/>
      <name val="宋体"/>
      <charset val="134"/>
    </font>
    <font>
      <sz val="10"/>
      <name val="Arial"/>
      <family val="2"/>
      <charset val="0"/>
    </font>
    <font>
      <sz val="12"/>
      <name val="楷体_GB2312"/>
      <charset val="134"/>
    </font>
    <font>
      <sz val="11"/>
      <name val="宋体"/>
      <charset val="134"/>
    </font>
    <font>
      <b/>
      <sz val="18"/>
      <name val="华文宋体"/>
      <charset val="134"/>
    </font>
    <font>
      <b/>
      <sz val="11"/>
      <name val="楷体_GB2312"/>
      <charset val="134"/>
    </font>
    <font>
      <b/>
      <sz val="12"/>
      <name val="宋体"/>
      <charset val="134"/>
    </font>
    <font>
      <sz val="12"/>
      <name val="SimSun"/>
      <charset val="134"/>
    </font>
    <font>
      <b/>
      <sz val="12"/>
      <name val="楷体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5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49" applyFont="1" applyFill="1" applyBorder="1" applyAlignme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Border="1" applyAlignment="1"/>
    <xf numFmtId="0" fontId="1" fillId="0" borderId="0" xfId="49" applyFont="1" applyFill="1" applyBorder="1" applyAlignment="1">
      <alignment horizontal="center"/>
    </xf>
    <xf numFmtId="176" fontId="1" fillId="0" borderId="0" xfId="49" applyNumberFormat="1" applyFont="1" applyFill="1" applyBorder="1" applyAlignment="1">
      <alignment horizontal="center"/>
    </xf>
    <xf numFmtId="1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 applyProtection="1">
      <alignment vertical="center"/>
      <protection locked="0"/>
    </xf>
    <xf numFmtId="1" fontId="2" fillId="0" borderId="3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vertical="center" wrapText="1"/>
    </xf>
    <xf numFmtId="1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" fontId="8" fillId="0" borderId="3" xfId="0" applyNumberFormat="1" applyFont="1" applyFill="1" applyBorder="1" applyAlignment="1" applyProtection="1">
      <alignment vertical="center"/>
      <protection locked="0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3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省收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21&#24180;&#20351;&#29992;&#36164;&#26009;\&#23435;&#22826;&#24179;\10&#26376;31&#25910;&#20837;&#252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bugdet-server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6130;&#25919;&#20379;&#20859;&#20154;&#21592;&#20449;&#24687;&#34920;\&#25945;&#32946;\&#27896;&#27700;&#22235;&#2001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376;&#25253;&#19987;&#29992;\&#26376;&#24230;&#25968;&#25454;\yuebao\2004\&#26376;&#25253;-2003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日报"/>
      <sheetName val="公式"/>
      <sheetName val="表一"/>
      <sheetName val="表二"/>
      <sheetName val="全部"/>
      <sheetName val="双清区税务局"/>
      <sheetName val="市税务二分局"/>
      <sheetName val="财政"/>
      <sheetName val="总支出"/>
      <sheetName val="财政支出"/>
      <sheetName val="表三"/>
      <sheetName val="表四"/>
      <sheetName val="支出实数表 (2)"/>
      <sheetName val="八项支出实数 (2)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29"/>
  <sheetViews>
    <sheetView tabSelected="1" workbookViewId="0">
      <pane ySplit="4" topLeftCell="A5" activePane="bottomLeft" state="frozen"/>
      <selection/>
      <selection pane="bottomLeft" activeCell="A6" sqref="A6"/>
    </sheetView>
  </sheetViews>
  <sheetFormatPr defaultColWidth="9" defaultRowHeight="14.25"/>
  <cols>
    <col min="1" max="1" width="27.875" style="2" customWidth="1"/>
    <col min="2" max="2" width="12.375" style="2" customWidth="1"/>
    <col min="3" max="3" width="11.875" style="2" customWidth="1"/>
    <col min="4" max="4" width="11.25" style="2" customWidth="1"/>
    <col min="5" max="5" width="11.125" style="2" customWidth="1"/>
    <col min="6" max="16384" width="9" style="2"/>
  </cols>
  <sheetData>
    <row r="1" s="1" customFormat="1" ht="18" customHeight="1" spans="1:5">
      <c r="A1" s="4" t="s">
        <v>0</v>
      </c>
      <c r="B1" s="5"/>
      <c r="C1" s="5"/>
      <c r="D1" s="6"/>
      <c r="E1" s="5"/>
    </row>
    <row r="2" s="2" customFormat="1" ht="27.95" customHeight="1" spans="1:223">
      <c r="A2" s="7" t="s">
        <v>1</v>
      </c>
      <c r="B2" s="8"/>
      <c r="C2" s="8"/>
      <c r="D2" s="8"/>
      <c r="E2" s="8"/>
      <c r="F2" s="9"/>
      <c r="G2" s="10"/>
      <c r="H2" s="10"/>
      <c r="I2" s="10"/>
      <c r="J2" s="9"/>
      <c r="K2" s="10"/>
      <c r="L2" s="10"/>
      <c r="M2" s="10"/>
      <c r="N2" s="10"/>
      <c r="O2" s="10"/>
      <c r="P2" s="10"/>
      <c r="Q2" s="9"/>
      <c r="R2" s="10"/>
      <c r="S2" s="10"/>
      <c r="T2" s="10"/>
      <c r="U2" s="10"/>
      <c r="V2" s="10"/>
      <c r="W2" s="10"/>
      <c r="X2" s="9"/>
      <c r="Y2" s="10"/>
      <c r="Z2" s="10"/>
      <c r="AA2" s="10"/>
      <c r="AB2" s="10"/>
      <c r="AC2" s="10"/>
      <c r="AD2" s="10"/>
      <c r="AE2" s="9"/>
      <c r="AF2" s="10"/>
      <c r="AG2" s="10"/>
      <c r="AH2" s="10"/>
      <c r="AI2" s="10"/>
      <c r="AJ2" s="10"/>
      <c r="AK2" s="10"/>
      <c r="AL2" s="9"/>
      <c r="AM2" s="10"/>
      <c r="AN2" s="10"/>
      <c r="AO2" s="10"/>
      <c r="AP2" s="10"/>
      <c r="AQ2" s="10"/>
      <c r="AR2" s="10"/>
      <c r="AS2" s="9"/>
      <c r="AT2" s="10"/>
      <c r="AU2" s="10"/>
      <c r="AV2" s="10"/>
      <c r="AW2" s="10"/>
      <c r="AX2" s="10"/>
      <c r="AY2" s="10"/>
      <c r="AZ2" s="9"/>
      <c r="BA2" s="10"/>
      <c r="BB2" s="10"/>
      <c r="BC2" s="10"/>
      <c r="BD2" s="10"/>
      <c r="BE2" s="10"/>
      <c r="BF2" s="10"/>
      <c r="BG2" s="9"/>
      <c r="BH2" s="10"/>
      <c r="BI2" s="10"/>
      <c r="BJ2" s="10"/>
      <c r="BK2" s="10"/>
      <c r="BL2" s="10"/>
      <c r="BM2" s="10"/>
      <c r="BN2" s="9"/>
      <c r="BO2" s="10"/>
      <c r="BP2" s="10"/>
      <c r="BQ2" s="10"/>
      <c r="BR2" s="10"/>
      <c r="BS2" s="10"/>
      <c r="BT2" s="10"/>
      <c r="BU2" s="9"/>
      <c r="BV2" s="10"/>
      <c r="BW2" s="10"/>
      <c r="BX2" s="10"/>
      <c r="BY2" s="10"/>
      <c r="BZ2" s="10"/>
      <c r="CA2" s="10"/>
      <c r="CB2" s="9"/>
      <c r="CC2" s="10"/>
      <c r="CD2" s="10"/>
      <c r="CE2" s="10"/>
      <c r="CF2" s="10"/>
      <c r="CG2" s="10"/>
      <c r="CH2" s="10"/>
      <c r="CI2" s="9"/>
      <c r="CJ2" s="10"/>
      <c r="CK2" s="10"/>
      <c r="CL2" s="10"/>
      <c r="CM2" s="10"/>
      <c r="CN2" s="10"/>
      <c r="CO2" s="10"/>
      <c r="CP2" s="9"/>
      <c r="CQ2" s="10"/>
      <c r="CR2" s="10"/>
      <c r="CS2" s="10"/>
      <c r="CT2" s="10"/>
      <c r="CU2" s="10"/>
      <c r="CV2" s="10"/>
      <c r="CW2" s="9"/>
      <c r="CX2" s="10"/>
      <c r="CY2" s="10"/>
      <c r="CZ2" s="10"/>
      <c r="DA2" s="10"/>
      <c r="DB2" s="10"/>
      <c r="DC2" s="10"/>
      <c r="DD2" s="9"/>
      <c r="DE2" s="10"/>
      <c r="DF2" s="10"/>
      <c r="DG2" s="10"/>
      <c r="DH2" s="10"/>
      <c r="DI2" s="10"/>
      <c r="DJ2" s="10"/>
      <c r="DK2" s="9"/>
      <c r="DL2" s="10"/>
      <c r="DM2" s="10"/>
      <c r="DN2" s="10"/>
      <c r="DO2" s="10"/>
      <c r="DP2" s="10"/>
      <c r="DQ2" s="10"/>
      <c r="DR2" s="9"/>
      <c r="DS2" s="10"/>
      <c r="DT2" s="10"/>
      <c r="DU2" s="10"/>
      <c r="DV2" s="10"/>
      <c r="DW2" s="10"/>
      <c r="DX2" s="10"/>
      <c r="DY2" s="9"/>
      <c r="DZ2" s="10"/>
      <c r="EA2" s="10"/>
      <c r="EB2" s="10"/>
      <c r="EC2" s="10"/>
      <c r="ED2" s="10"/>
      <c r="EE2" s="10"/>
      <c r="EF2" s="9"/>
      <c r="EG2" s="10"/>
      <c r="EH2" s="10"/>
      <c r="EI2" s="10"/>
      <c r="EJ2" s="10"/>
      <c r="EK2" s="10"/>
      <c r="EL2" s="10"/>
      <c r="EM2" s="9"/>
      <c r="EN2" s="10"/>
      <c r="EO2" s="10"/>
      <c r="EP2" s="10"/>
      <c r="EQ2" s="10"/>
      <c r="ER2" s="10"/>
      <c r="ES2" s="10"/>
      <c r="ET2" s="9"/>
      <c r="EU2" s="10"/>
      <c r="EV2" s="10"/>
      <c r="EW2" s="10"/>
      <c r="EX2" s="10"/>
      <c r="EY2" s="10"/>
      <c r="EZ2" s="10"/>
      <c r="FA2" s="9"/>
      <c r="FB2" s="10"/>
      <c r="FC2" s="10"/>
      <c r="FD2" s="10"/>
      <c r="FE2" s="10"/>
      <c r="FF2" s="10"/>
      <c r="FG2" s="10"/>
      <c r="FH2" s="9"/>
      <c r="FI2" s="10"/>
      <c r="FJ2" s="10"/>
      <c r="FK2" s="10"/>
      <c r="FL2" s="10"/>
      <c r="FM2" s="10"/>
      <c r="FN2" s="10"/>
      <c r="FO2" s="9"/>
      <c r="FP2" s="10"/>
      <c r="FQ2" s="10"/>
      <c r="FR2" s="10"/>
      <c r="FS2" s="10"/>
      <c r="FT2" s="10"/>
      <c r="FU2" s="10"/>
      <c r="FV2" s="9"/>
      <c r="FW2" s="10"/>
      <c r="FX2" s="10"/>
      <c r="FY2" s="10"/>
      <c r="FZ2" s="10"/>
      <c r="GA2" s="10"/>
      <c r="GB2" s="10"/>
      <c r="GC2" s="9"/>
      <c r="GD2" s="10"/>
      <c r="GE2" s="10"/>
      <c r="GF2" s="10"/>
      <c r="GG2" s="10"/>
      <c r="GH2" s="10"/>
      <c r="GI2" s="10"/>
      <c r="GJ2" s="9"/>
      <c r="GK2" s="10"/>
      <c r="GL2" s="10"/>
      <c r="GM2" s="10"/>
      <c r="GN2" s="10"/>
      <c r="GO2" s="10"/>
      <c r="GP2" s="10"/>
      <c r="GQ2" s="9"/>
      <c r="GR2" s="10"/>
      <c r="GS2" s="10"/>
      <c r="GT2" s="10"/>
      <c r="GU2" s="10"/>
      <c r="GV2" s="10"/>
      <c r="GW2" s="10"/>
      <c r="GX2" s="9"/>
      <c r="GY2" s="10"/>
      <c r="GZ2" s="10"/>
      <c r="HA2" s="10"/>
      <c r="HB2" s="10"/>
      <c r="HC2" s="10"/>
      <c r="HD2" s="10"/>
      <c r="HE2" s="9"/>
      <c r="HF2" s="10"/>
      <c r="HG2" s="10"/>
      <c r="HH2" s="10"/>
      <c r="HI2" s="10"/>
      <c r="HJ2" s="10"/>
      <c r="HK2" s="10"/>
      <c r="HL2" s="9"/>
      <c r="HM2" s="10"/>
      <c r="HN2" s="10"/>
      <c r="HO2" s="10"/>
    </row>
    <row r="3" s="2" customFormat="1" ht="26.25" customHeight="1" spans="2:5">
      <c r="B3" s="11"/>
      <c r="C3" s="11"/>
      <c r="D3" s="11"/>
      <c r="E3" s="12" t="s">
        <v>2</v>
      </c>
    </row>
    <row r="4" s="2" customFormat="1" ht="24.75" customHeight="1" spans="1:5">
      <c r="A4" s="13" t="s">
        <v>3</v>
      </c>
      <c r="B4" s="14" t="s">
        <v>4</v>
      </c>
      <c r="C4" s="14" t="s">
        <v>5</v>
      </c>
      <c r="D4" s="14" t="s">
        <v>6</v>
      </c>
      <c r="E4" s="15" t="s">
        <v>7</v>
      </c>
    </row>
    <row r="5" s="2" customFormat="1" ht="15" customHeight="1" spans="1:5">
      <c r="A5" s="16"/>
      <c r="B5" s="17"/>
      <c r="C5" s="17"/>
      <c r="D5" s="17"/>
      <c r="E5" s="18"/>
    </row>
    <row r="6" s="3" customFormat="1" ht="24.75" customHeight="1" spans="1:5">
      <c r="A6" s="19" t="s">
        <v>8</v>
      </c>
      <c r="B6" s="20">
        <v>64937</v>
      </c>
      <c r="C6" s="21">
        <v>47720.374546</v>
      </c>
      <c r="D6" s="22">
        <f t="shared" ref="D6:D27" si="0">C6-B6</f>
        <v>-17216.625454</v>
      </c>
      <c r="E6" s="23">
        <f t="shared" ref="E6:E17" si="1">D6/B6*100</f>
        <v>-26.5128131173291</v>
      </c>
    </row>
    <row r="7" s="3" customFormat="1" ht="24.75" customHeight="1" spans="1:5">
      <c r="A7" s="19" t="s">
        <v>9</v>
      </c>
      <c r="B7" s="20">
        <v>260</v>
      </c>
      <c r="C7" s="21">
        <v>260.08</v>
      </c>
      <c r="D7" s="22">
        <f t="shared" si="0"/>
        <v>0.0799999999999841</v>
      </c>
      <c r="E7" s="23">
        <f t="shared" si="1"/>
        <v>0.0307692307692247</v>
      </c>
    </row>
    <row r="8" s="3" customFormat="1" ht="24.75" customHeight="1" spans="1:5">
      <c r="A8" s="19" t="s">
        <v>10</v>
      </c>
      <c r="B8" s="20">
        <v>1473</v>
      </c>
      <c r="C8" s="21">
        <v>1388.073467</v>
      </c>
      <c r="D8" s="22">
        <f t="shared" si="0"/>
        <v>-84.9265330000001</v>
      </c>
      <c r="E8" s="23">
        <f t="shared" si="1"/>
        <v>-5.76554874405975</v>
      </c>
    </row>
    <row r="9" s="3" customFormat="1" ht="24.75" customHeight="1" spans="1:5">
      <c r="A9" s="19" t="s">
        <v>11</v>
      </c>
      <c r="B9" s="20">
        <v>27347</v>
      </c>
      <c r="C9" s="21">
        <v>33077.255976</v>
      </c>
      <c r="D9" s="22">
        <f t="shared" si="0"/>
        <v>5730.255976</v>
      </c>
      <c r="E9" s="23">
        <f t="shared" si="1"/>
        <v>20.95387419461</v>
      </c>
    </row>
    <row r="10" s="3" customFormat="1" ht="24.75" customHeight="1" spans="1:5">
      <c r="A10" s="19" t="s">
        <v>12</v>
      </c>
      <c r="B10" s="20">
        <v>246</v>
      </c>
      <c r="C10" s="21">
        <v>221.737119</v>
      </c>
      <c r="D10" s="22">
        <f t="shared" si="0"/>
        <v>-24.262881</v>
      </c>
      <c r="E10" s="23">
        <f t="shared" si="1"/>
        <v>-9.86295975609756</v>
      </c>
    </row>
    <row r="11" s="3" customFormat="1" ht="24.75" customHeight="1" spans="1:5">
      <c r="A11" s="19" t="s">
        <v>13</v>
      </c>
      <c r="B11" s="20">
        <v>556</v>
      </c>
      <c r="C11" s="21">
        <v>577.859392</v>
      </c>
      <c r="D11" s="22">
        <f t="shared" si="0"/>
        <v>21.859392</v>
      </c>
      <c r="E11" s="23">
        <f t="shared" si="1"/>
        <v>3.931545323741</v>
      </c>
    </row>
    <row r="12" s="3" customFormat="1" ht="24.75" customHeight="1" spans="1:5">
      <c r="A12" s="19" t="s">
        <v>14</v>
      </c>
      <c r="B12" s="20">
        <v>13783</v>
      </c>
      <c r="C12" s="21">
        <v>27727.672318</v>
      </c>
      <c r="D12" s="22">
        <f t="shared" si="0"/>
        <v>13944.672318</v>
      </c>
      <c r="E12" s="23">
        <f t="shared" si="1"/>
        <v>101.172983515925</v>
      </c>
    </row>
    <row r="13" s="3" customFormat="1" ht="24.75" customHeight="1" spans="1:5">
      <c r="A13" s="19" t="s">
        <v>15</v>
      </c>
      <c r="B13" s="20">
        <v>4105</v>
      </c>
      <c r="C13" s="21">
        <v>14387.025297</v>
      </c>
      <c r="D13" s="22">
        <f t="shared" si="0"/>
        <v>10282.025297</v>
      </c>
      <c r="E13" s="23">
        <f t="shared" si="1"/>
        <v>250.475646699147</v>
      </c>
    </row>
    <row r="14" s="3" customFormat="1" ht="24.75" customHeight="1" spans="1:5">
      <c r="A14" s="19" t="s">
        <v>16</v>
      </c>
      <c r="B14" s="20">
        <v>156</v>
      </c>
      <c r="C14" s="21">
        <v>788.858112</v>
      </c>
      <c r="D14" s="22">
        <f t="shared" si="0"/>
        <v>632.858112</v>
      </c>
      <c r="E14" s="23">
        <f t="shared" si="1"/>
        <v>405.678276923077</v>
      </c>
    </row>
    <row r="15" s="3" customFormat="1" ht="24.75" customHeight="1" spans="1:5">
      <c r="A15" s="19" t="s">
        <v>17</v>
      </c>
      <c r="B15" s="20">
        <v>8720</v>
      </c>
      <c r="C15" s="21">
        <v>8104.895807</v>
      </c>
      <c r="D15" s="22">
        <f t="shared" si="0"/>
        <v>-615.104193</v>
      </c>
      <c r="E15" s="23">
        <f t="shared" si="1"/>
        <v>-7.05394716743119</v>
      </c>
    </row>
    <row r="16" s="3" customFormat="1" ht="24.75" customHeight="1" spans="1:5">
      <c r="A16" s="19" t="s">
        <v>18</v>
      </c>
      <c r="B16" s="20">
        <v>4015</v>
      </c>
      <c r="C16" s="21">
        <v>4823.314446</v>
      </c>
      <c r="D16" s="22">
        <f t="shared" si="0"/>
        <v>808.314446</v>
      </c>
      <c r="E16" s="23">
        <f t="shared" si="1"/>
        <v>20.1323647820673</v>
      </c>
    </row>
    <row r="17" s="3" customFormat="1" ht="24.75" customHeight="1" spans="1:5">
      <c r="A17" s="19" t="s">
        <v>19</v>
      </c>
      <c r="B17" s="20">
        <v>964</v>
      </c>
      <c r="C17" s="21">
        <v>804.058143</v>
      </c>
      <c r="D17" s="22">
        <f t="shared" si="0"/>
        <v>-159.941857</v>
      </c>
      <c r="E17" s="23">
        <f t="shared" si="1"/>
        <v>-16.5914789419087</v>
      </c>
    </row>
    <row r="18" s="3" customFormat="1" ht="24.75" customHeight="1" spans="1:5">
      <c r="A18" s="19" t="s">
        <v>20</v>
      </c>
      <c r="B18" s="20"/>
      <c r="D18" s="22">
        <f t="shared" si="0"/>
        <v>0</v>
      </c>
      <c r="E18" s="23"/>
    </row>
    <row r="19" s="3" customFormat="1" ht="24.75" customHeight="1" spans="1:5">
      <c r="A19" s="19" t="s">
        <v>21</v>
      </c>
      <c r="B19" s="20">
        <v>165</v>
      </c>
      <c r="C19" s="21">
        <v>164.929023</v>
      </c>
      <c r="D19" s="22">
        <f t="shared" si="0"/>
        <v>-0.0709769999999992</v>
      </c>
      <c r="E19" s="23">
        <f t="shared" ref="E19:E26" si="2">D19/B19*100</f>
        <v>-0.0430163636363631</v>
      </c>
    </row>
    <row r="20" s="3" customFormat="1" ht="24.75" customHeight="1" spans="1:5">
      <c r="A20" s="19" t="s">
        <v>22</v>
      </c>
      <c r="B20" s="20"/>
      <c r="D20" s="22">
        <f t="shared" si="0"/>
        <v>0</v>
      </c>
      <c r="E20" s="23"/>
    </row>
    <row r="21" s="3" customFormat="1" ht="24.75" customHeight="1" spans="1:5">
      <c r="A21" s="19" t="s">
        <v>23</v>
      </c>
      <c r="B21" s="20">
        <v>318</v>
      </c>
      <c r="C21" s="21">
        <v>332.250993</v>
      </c>
      <c r="D21" s="22">
        <f t="shared" si="0"/>
        <v>14.250993</v>
      </c>
      <c r="E21" s="23">
        <f t="shared" si="2"/>
        <v>4.48144433962264</v>
      </c>
    </row>
    <row r="22" s="3" customFormat="1" ht="24.75" customHeight="1" spans="1:5">
      <c r="A22" s="19" t="s">
        <v>24</v>
      </c>
      <c r="B22" s="20">
        <v>2288</v>
      </c>
      <c r="C22" s="21">
        <v>2303.295876</v>
      </c>
      <c r="D22" s="22">
        <f t="shared" si="0"/>
        <v>15.2958760000001</v>
      </c>
      <c r="E22" s="23">
        <f t="shared" si="2"/>
        <v>0.668526048951055</v>
      </c>
    </row>
    <row r="23" s="3" customFormat="1" ht="24.75" customHeight="1" spans="1:5">
      <c r="A23" s="19" t="s">
        <v>25</v>
      </c>
      <c r="B23" s="20">
        <v>42</v>
      </c>
      <c r="C23" s="21">
        <v>41.5</v>
      </c>
      <c r="D23" s="22">
        <f t="shared" si="0"/>
        <v>-0.5</v>
      </c>
      <c r="E23" s="23">
        <f t="shared" si="2"/>
        <v>-1.19047619047619</v>
      </c>
    </row>
    <row r="24" s="3" customFormat="1" ht="24.75" customHeight="1" spans="1:5">
      <c r="A24" s="19" t="s">
        <v>26</v>
      </c>
      <c r="B24" s="20">
        <v>898</v>
      </c>
      <c r="C24" s="21">
        <v>886.819485</v>
      </c>
      <c r="D24" s="22">
        <f t="shared" si="0"/>
        <v>-11.180515</v>
      </c>
      <c r="E24" s="23">
        <f t="shared" si="2"/>
        <v>-1.24504621380846</v>
      </c>
    </row>
    <row r="25" s="3" customFormat="1" ht="24.75" customHeight="1" spans="1:5">
      <c r="A25" s="19" t="s">
        <v>27</v>
      </c>
      <c r="B25" s="20">
        <v>1400</v>
      </c>
      <c r="C25" s="21">
        <v>1539</v>
      </c>
      <c r="D25" s="22">
        <f t="shared" si="0"/>
        <v>139</v>
      </c>
      <c r="E25" s="23">
        <f t="shared" si="2"/>
        <v>9.92857142857143</v>
      </c>
    </row>
    <row r="26" s="3" customFormat="1" ht="24.75" customHeight="1" spans="1:5">
      <c r="A26" s="19" t="s">
        <v>28</v>
      </c>
      <c r="B26" s="20">
        <v>4583</v>
      </c>
      <c r="C26" s="21">
        <v>5194</v>
      </c>
      <c r="D26" s="22">
        <f t="shared" si="0"/>
        <v>611</v>
      </c>
      <c r="E26" s="23">
        <f t="shared" si="2"/>
        <v>13.331878682086</v>
      </c>
    </row>
    <row r="27" s="3" customFormat="1" ht="33" customHeight="1" spans="1:5">
      <c r="A27" s="19" t="s">
        <v>29</v>
      </c>
      <c r="B27" s="24"/>
      <c r="C27" s="24">
        <v>1400</v>
      </c>
      <c r="D27" s="22">
        <f t="shared" si="0"/>
        <v>1400</v>
      </c>
      <c r="E27" s="24"/>
    </row>
    <row r="28" s="3" customFormat="1" ht="24.75" customHeight="1" spans="1:5">
      <c r="A28" s="19" t="s">
        <v>30</v>
      </c>
      <c r="B28" s="20"/>
      <c r="C28" s="20"/>
      <c r="D28" s="22"/>
      <c r="E28" s="23"/>
    </row>
    <row r="29" s="3" customFormat="1" ht="24.75" customHeight="1" spans="1:5">
      <c r="A29" s="25" t="s">
        <v>31</v>
      </c>
      <c r="B29" s="26">
        <f>SUM(B6:B28)</f>
        <v>136256</v>
      </c>
      <c r="C29" s="26">
        <f>SUM(C6:C28)</f>
        <v>151743</v>
      </c>
      <c r="D29" s="27">
        <f>C29-B29</f>
        <v>15487</v>
      </c>
      <c r="E29" s="28">
        <f>D29/B29*100</f>
        <v>11.3661049788633</v>
      </c>
    </row>
  </sheetData>
  <mergeCells count="38">
    <mergeCell ref="A2:E2"/>
    <mergeCell ref="G2:I2"/>
    <mergeCell ref="J2:P2"/>
    <mergeCell ref="Q2:W2"/>
    <mergeCell ref="X2:AD2"/>
    <mergeCell ref="AE2:AK2"/>
    <mergeCell ref="AL2:AR2"/>
    <mergeCell ref="AS2:AY2"/>
    <mergeCell ref="AZ2:BF2"/>
    <mergeCell ref="BG2:BM2"/>
    <mergeCell ref="BN2:BT2"/>
    <mergeCell ref="BU2:CA2"/>
    <mergeCell ref="CB2:CH2"/>
    <mergeCell ref="CI2:CO2"/>
    <mergeCell ref="CP2:CV2"/>
    <mergeCell ref="CW2:DC2"/>
    <mergeCell ref="DD2:DJ2"/>
    <mergeCell ref="DK2:DQ2"/>
    <mergeCell ref="DR2:DX2"/>
    <mergeCell ref="DY2:EE2"/>
    <mergeCell ref="EF2:EL2"/>
    <mergeCell ref="EM2:ES2"/>
    <mergeCell ref="ET2:EZ2"/>
    <mergeCell ref="FA2:FG2"/>
    <mergeCell ref="FH2:FN2"/>
    <mergeCell ref="FO2:FU2"/>
    <mergeCell ref="FV2:GB2"/>
    <mergeCell ref="GC2:GI2"/>
    <mergeCell ref="GJ2:GP2"/>
    <mergeCell ref="GQ2:GW2"/>
    <mergeCell ref="GX2:HD2"/>
    <mergeCell ref="HE2:HK2"/>
    <mergeCell ref="HL2:HO2"/>
    <mergeCell ref="A4:A5"/>
    <mergeCell ref="B4:B5"/>
    <mergeCell ref="C4:C5"/>
    <mergeCell ref="D4:D5"/>
    <mergeCell ref="E4:E5"/>
  </mergeCells>
  <pageMargins left="1.01944444444444" right="0.35" top="0.940277777777778" bottom="0.830555555555555" header="0.550694444444444" footer="0.511805555555556"/>
  <pageSetup paperSize="9" firstPageNumber="23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2024-05-29T01:50:41Z</dcterms:created>
  <dcterms:modified xsi:type="dcterms:W3CDTF">2024-05-29T01:53:05Z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